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8445" activeTab="0"/>
  </bookViews>
  <sheets>
    <sheet name="Sheet1" sheetId="1" r:id="rId1"/>
    <sheet name="ระดับรายปี" sheetId="2" r:id="rId2"/>
    <sheet name="7หมวด47" sheetId="3" r:id="rId3"/>
    <sheet name="7หมวด48" sheetId="4" r:id="rId4"/>
    <sheet name="7หมวด49" sheetId="5" r:id="rId5"/>
    <sheet name="7หมวด50" sheetId="6" r:id="rId6"/>
    <sheet name="งบรายด้าน" sheetId="7" r:id="rId7"/>
  </sheets>
  <definedNames>
    <definedName name="_xlnm.Print_Area" localSheetId="3">'7หมวด48'!$A$1:$I$17</definedName>
    <definedName name="_xlnm.Print_Area" localSheetId="5">'7หมวด50'!$A$1:$I$15</definedName>
    <definedName name="_xlnm.Print_Area" localSheetId="0">'Sheet1'!#REF!</definedName>
    <definedName name="_xlnm.Print_Area" localSheetId="6">'งบรายด้าน'!$A$1:$E$17</definedName>
    <definedName name="_xlnm.Print_Area" localSheetId="1">'ระดับรายปี'!$A$1:$H$10</definedName>
  </definedNames>
  <calcPr fullCalcOnLoad="1"/>
</workbook>
</file>

<file path=xl/sharedStrings.xml><?xml version="1.0" encoding="utf-8"?>
<sst xmlns="http://schemas.openxmlformats.org/spreadsheetml/2006/main" count="153" uniqueCount="78">
  <si>
    <t>2547</t>
  </si>
  <si>
    <t>2548</t>
  </si>
  <si>
    <t>2549</t>
  </si>
  <si>
    <t>รวมทั้งหมด</t>
  </si>
  <si>
    <t>01 ด้านการบริหารทั่วไปของรัฐบาล</t>
  </si>
  <si>
    <t>02 ด้านการป้องกันประเทศ</t>
  </si>
  <si>
    <t>03 ด้านการรักษาความสงบภายใน</t>
  </si>
  <si>
    <t>04 ด้านการศึกษา</t>
  </si>
  <si>
    <t>05 ด้านสาธารณสุข</t>
  </si>
  <si>
    <t>06 ด้านสงคมสงเคราะห์</t>
  </si>
  <si>
    <t>07 การเคหะและชุมชน</t>
  </si>
  <si>
    <t>08 การศาสนา วัฒนาธรรมและนันทนาการ</t>
  </si>
  <si>
    <t>09 ด้านเชื้อเพลิงและพลังงาน</t>
  </si>
  <si>
    <t>10 ด้านการเกษตร</t>
  </si>
  <si>
    <t>11 การเหมืองแร่,ทรัพยากร,การอุตสาหกรรมและการโยธา</t>
  </si>
  <si>
    <t>12 การขนส่งและสื่อสาร</t>
  </si>
  <si>
    <t>13 ด้านบริการเศรษฐกิจอื่น</t>
  </si>
  <si>
    <t>14 ด้านอื่น</t>
  </si>
  <si>
    <t>ค่าจ้างชั่วคราว</t>
  </si>
  <si>
    <t>ค่าสาธารณูปโภค</t>
  </si>
  <si>
    <t>เงินอุดหนุน</t>
  </si>
  <si>
    <t>รายจ่ายอื่น</t>
  </si>
  <si>
    <t>รวมทั้งสิ้น</t>
  </si>
  <si>
    <t/>
  </si>
  <si>
    <t>2545</t>
  </si>
  <si>
    <t xml:space="preserve"> ระดับก่อนวัยเรียนและประถมศึกษา</t>
  </si>
  <si>
    <t xml:space="preserve"> ระดับมัธยมศึกษา</t>
  </si>
  <si>
    <t xml:space="preserve">         มัธยมศึกษาสายสามัญ</t>
  </si>
  <si>
    <t xml:space="preserve">         อาชีวศึกษา</t>
  </si>
  <si>
    <t xml:space="preserve"> ระดับอุดมศึกษา</t>
  </si>
  <si>
    <t xml:space="preserve">        สถาบันการศึกษาระดับมหาวิทยาลัย</t>
  </si>
  <si>
    <t xml:space="preserve">        อุดมศึกษาที่ไม่มีปริญญา</t>
  </si>
  <si>
    <t xml:space="preserve">        อุดมศึกษาอื่น</t>
  </si>
  <si>
    <t>การศึกษาไม่กำหนดระดับ</t>
  </si>
  <si>
    <t>การบริการสนับสนุนการศึกษา</t>
  </si>
  <si>
    <t>การศึกษาอื่น</t>
  </si>
  <si>
    <t>รวม</t>
  </si>
  <si>
    <t>งบประมาณจำแนกตามลักษณะงาน</t>
  </si>
  <si>
    <t>เงินเดือน</t>
  </si>
  <si>
    <t>ค่าตอบแทน</t>
  </si>
  <si>
    <t xml:space="preserve">ค่าครุภัณฑ์   </t>
  </si>
  <si>
    <t xml:space="preserve">รายจ่ายอื่น </t>
  </si>
  <si>
    <t>และค่าจ้างประจำ</t>
  </si>
  <si>
    <t>ใช้สอยและวัสดุ</t>
  </si>
  <si>
    <t>ที่ดินและ สิ่งก่อสร้าง</t>
  </si>
  <si>
    <t xml:space="preserve">        มัธยมศึกษาอื่น</t>
  </si>
  <si>
    <t xml:space="preserve">         มัธยมศึกษาอื่น</t>
  </si>
  <si>
    <t>เงินเดือนและ</t>
  </si>
  <si>
    <t>ค่าตอบแทนใช้</t>
  </si>
  <si>
    <t>ค่าคุรุภัณฑ์ ที่ดิน</t>
  </si>
  <si>
    <t>ค่าจ้างประจำ</t>
  </si>
  <si>
    <t>สอยและวัสดุ</t>
  </si>
  <si>
    <t>และสื่งก่อสร้าง</t>
  </si>
  <si>
    <t>ระดับประถมศึกษา</t>
  </si>
  <si>
    <t>ระดับมัธยมศึกษา</t>
  </si>
  <si>
    <t xml:space="preserve">   - มัธยมศึกษาสายสามัญ </t>
  </si>
  <si>
    <t xml:space="preserve">   - อาชีวศึกษา </t>
  </si>
  <si>
    <t>รวมระดับอุดมศึกษา</t>
  </si>
  <si>
    <t xml:space="preserve">   - สถาบันการศึกษาระดับมหาวิทยาลัย </t>
  </si>
  <si>
    <t xml:space="preserve">   - อุดมศึกษาที่ไม่มีปริญญา </t>
  </si>
  <si>
    <t>ประเภทการศึกษา</t>
  </si>
  <si>
    <t>ระดับการศึกษา/</t>
  </si>
  <si>
    <t>ตาราง     งบประมาณรายจ่ายด้านการศึกษา จำแนกระดับ/ประเภทการศึกษา และหมวดรายจ่าย   ประจำปีงบประมาณ 2547</t>
  </si>
  <si>
    <t>ตาราง   งบประมาณรายจ่ายด้านการศึกษา จำแนกระดับ/ประเภทการศึกษา และหมวดรายจ่าย   ประจำปีงบประมาณ 2548</t>
  </si>
  <si>
    <t>ตาราง   งบประมาณรายจ่ายด้านการศึกษา จำแนกระดับ/ประเภทการศึกษา และหมวดรายจ่าย   ประจำปีงบประมาณ 2549</t>
  </si>
  <si>
    <t>ตาราง    งบประมาณรายจ่ายด้านการศึกษา จำแนกระดับ/ประเภทการศึกษา และหมวดรายจ่าย   ประจำปีงบประมาณ 2550</t>
  </si>
  <si>
    <t>ปี  2547</t>
  </si>
  <si>
    <t>ปี  2548</t>
  </si>
  <si>
    <t>ปี 2549</t>
  </si>
  <si>
    <t>ปี 2550</t>
  </si>
  <si>
    <t>ตาราง        งบประมาณรายจ่ายทั่วประเทศจำแนกตามลักษณะงาน ปีงบประมาณ 2547-2550</t>
  </si>
  <si>
    <t>ร้อยละของงบประมาณรายจ่ายด้านการศึกษากับงบประมาณทั้งหมด</t>
  </si>
  <si>
    <t>ร้อยละงบฯ ด้านการศึกษา ต่องบฯ ของประเทศ</t>
  </si>
  <si>
    <t>ร้อยละ งบฯ ด้านการศึกษาต่อ GDP</t>
  </si>
  <si>
    <t>งบประมาณ</t>
  </si>
  <si>
    <t>งบประมาณรายจ่ายด้านการศึกษา จำแนกระดับ/ประเภทการศึกษา   ปีงบประมาณ 2547-2551</t>
  </si>
  <si>
    <t>งบประมาณรายจ่ายด้านการศึกษา (หน่วย ล้านบาท)</t>
  </si>
  <si>
    <t>งบประมาณ  รายจ่ายทั้งหมด  (หน่วย ล้านบาท)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</si>
</sst>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-* #,##0.0_-;\-* #,##0.0_-;_-* &quot;-&quot;??_-;_-@_-"/>
    <numFmt numFmtId="189" formatCode="_-* #,##0_-;\-* #,##0_-;_-* &quot;-&quot;??_-;_-@_-"/>
    <numFmt numFmtId="190" formatCode="0.0"/>
  </numFmts>
  <fonts count="8">
    <font>
      <sz val="10"/>
      <name val="Arial"/>
      <family val="0"/>
    </font>
    <font>
      <sz val="8"/>
      <name val="Arial"/>
      <family val="0"/>
    </font>
    <font>
      <sz val="14"/>
      <name val="Cordia New"/>
      <family val="2"/>
    </font>
    <font>
      <b/>
      <sz val="14"/>
      <name val="Cordia New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189" fontId="3" fillId="0" borderId="1" xfId="15" applyNumberFormat="1" applyFont="1" applyBorder="1" applyAlignment="1">
      <alignment horizontal="left" vertical="center"/>
    </xf>
    <xf numFmtId="189" fontId="3" fillId="0" borderId="0" xfId="15" applyNumberFormat="1" applyFont="1" applyFill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3" fontId="3" fillId="0" borderId="2" xfId="0" applyNumberFormat="1" applyFont="1" applyBorder="1" applyAlignment="1">
      <alignment/>
    </xf>
    <xf numFmtId="189" fontId="3" fillId="0" borderId="3" xfId="15" applyNumberFormat="1" applyFont="1" applyFill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189" fontId="2" fillId="0" borderId="3" xfId="15" applyNumberFormat="1" applyFont="1" applyFill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189" fontId="2" fillId="0" borderId="0" xfId="15" applyNumberFormat="1" applyFont="1" applyFill="1" applyAlignment="1">
      <alignment/>
    </xf>
    <xf numFmtId="3" fontId="2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left" vertical="top"/>
    </xf>
    <xf numFmtId="41" fontId="4" fillId="0" borderId="2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vertical="top"/>
    </xf>
    <xf numFmtId="49" fontId="4" fillId="0" borderId="7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left" vertical="top"/>
    </xf>
    <xf numFmtId="49" fontId="4" fillId="0" borderId="5" xfId="0" applyNumberFormat="1" applyFont="1" applyBorder="1" applyAlignment="1">
      <alignment horizontal="left" vertical="top"/>
    </xf>
    <xf numFmtId="41" fontId="4" fillId="0" borderId="7" xfId="0" applyNumberFormat="1" applyFont="1" applyBorder="1" applyAlignment="1">
      <alignment horizontal="right" vertical="top"/>
    </xf>
    <xf numFmtId="41" fontId="4" fillId="0" borderId="4" xfId="0" applyNumberFormat="1" applyFont="1" applyBorder="1" applyAlignment="1">
      <alignment horizontal="right" vertical="top"/>
    </xf>
    <xf numFmtId="41" fontId="4" fillId="0" borderId="5" xfId="0" applyNumberFormat="1" applyFont="1" applyBorder="1" applyAlignment="1">
      <alignment horizontal="right" vertical="top"/>
    </xf>
    <xf numFmtId="49" fontId="4" fillId="0" borderId="6" xfId="0" applyNumberFormat="1" applyFont="1" applyBorder="1" applyAlignment="1">
      <alignment horizontal="left" vertical="top"/>
    </xf>
    <xf numFmtId="41" fontId="4" fillId="0" borderId="6" xfId="0" applyNumberFormat="1" applyFont="1" applyBorder="1" applyAlignment="1">
      <alignment horizontal="right" vertical="top"/>
    </xf>
    <xf numFmtId="189" fontId="4" fillId="0" borderId="7" xfId="15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189" fontId="4" fillId="0" borderId="4" xfId="15" applyNumberFormat="1" applyFont="1" applyBorder="1" applyAlignment="1">
      <alignment horizontal="right" vertical="top"/>
    </xf>
    <xf numFmtId="49" fontId="4" fillId="0" borderId="8" xfId="0" applyNumberFormat="1" applyFont="1" applyBorder="1" applyAlignment="1">
      <alignment horizontal="left" vertical="top"/>
    </xf>
    <xf numFmtId="189" fontId="4" fillId="0" borderId="8" xfId="15" applyNumberFormat="1" applyFont="1" applyBorder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189" fontId="4" fillId="0" borderId="5" xfId="15" applyNumberFormat="1" applyFont="1" applyBorder="1" applyAlignment="1">
      <alignment horizontal="right" vertical="top"/>
    </xf>
    <xf numFmtId="189" fontId="4" fillId="0" borderId="6" xfId="15" applyNumberFormat="1" applyFont="1" applyBorder="1" applyAlignment="1">
      <alignment horizontal="right" vertical="top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Continuous" vertical="top"/>
    </xf>
    <xf numFmtId="49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vertical="top"/>
    </xf>
    <xf numFmtId="187" fontId="5" fillId="0" borderId="0" xfId="0" applyNumberFormat="1" applyFont="1" applyFill="1" applyAlignment="1">
      <alignment vertical="top"/>
    </xf>
    <xf numFmtId="49" fontId="4" fillId="0" borderId="9" xfId="0" applyNumberFormat="1" applyFont="1" applyFill="1" applyBorder="1" applyAlignment="1">
      <alignment horizontal="center" vertical="center"/>
    </xf>
    <xf numFmtId="187" fontId="4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187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vertical="top"/>
    </xf>
    <xf numFmtId="187" fontId="4" fillId="0" borderId="7" xfId="0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 vertical="top"/>
    </xf>
    <xf numFmtId="187" fontId="4" fillId="0" borderId="5" xfId="0" applyNumberFormat="1" applyFont="1" applyFill="1" applyBorder="1" applyAlignment="1">
      <alignment/>
    </xf>
    <xf numFmtId="49" fontId="5" fillId="0" borderId="5" xfId="0" applyNumberFormat="1" applyFont="1" applyFill="1" applyBorder="1" applyAlignment="1">
      <alignment vertical="top"/>
    </xf>
    <xf numFmtId="187" fontId="5" fillId="0" borderId="5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vertical="top"/>
    </xf>
    <xf numFmtId="187" fontId="4" fillId="0" borderId="6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horizontal="left" vertical="top"/>
    </xf>
    <xf numFmtId="49" fontId="5" fillId="0" borderId="5" xfId="0" applyNumberFormat="1" applyFont="1" applyBorder="1" applyAlignment="1">
      <alignment horizontal="left" vertical="top"/>
    </xf>
    <xf numFmtId="41" fontId="5" fillId="0" borderId="5" xfId="0" applyNumberFormat="1" applyFont="1" applyBorder="1" applyAlignment="1">
      <alignment horizontal="right" vertical="top"/>
    </xf>
    <xf numFmtId="41" fontId="5" fillId="0" borderId="8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right" vertical="top"/>
    </xf>
    <xf numFmtId="189" fontId="5" fillId="0" borderId="5" xfId="15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2" xfId="0" applyNumberFormat="1" applyFont="1" applyBorder="1" applyAlignment="1">
      <alignment/>
    </xf>
    <xf numFmtId="190" fontId="7" fillId="0" borderId="2" xfId="0" applyNumberFormat="1" applyFont="1" applyBorder="1" applyAlignment="1">
      <alignment horizontal="center"/>
    </xf>
    <xf numFmtId="49" fontId="4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horizontal="centerContinuous" vertical="top"/>
    </xf>
    <xf numFmtId="49" fontId="4" fillId="0" borderId="0" xfId="0" applyNumberFormat="1" applyFont="1" applyFill="1" applyAlignment="1">
      <alignment horizontal="right" vertical="top"/>
    </xf>
    <xf numFmtId="49" fontId="4" fillId="0" borderId="1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left" vertical="top"/>
    </xf>
    <xf numFmtId="41" fontId="4" fillId="0" borderId="2" xfId="0" applyNumberFormat="1" applyFont="1" applyFill="1" applyBorder="1" applyAlignment="1">
      <alignment horizontal="right" vertical="top"/>
    </xf>
    <xf numFmtId="49" fontId="4" fillId="0" borderId="7" xfId="0" applyNumberFormat="1" applyFont="1" applyFill="1" applyBorder="1" applyAlignment="1">
      <alignment horizontal="left" vertical="top"/>
    </xf>
    <xf numFmtId="41" fontId="4" fillId="0" borderId="7" xfId="0" applyNumberFormat="1" applyFont="1" applyFill="1" applyBorder="1" applyAlignment="1">
      <alignment horizontal="right" vertical="top"/>
    </xf>
    <xf numFmtId="49" fontId="4" fillId="0" borderId="4" xfId="0" applyNumberFormat="1" applyFont="1" applyFill="1" applyBorder="1" applyAlignment="1">
      <alignment horizontal="left" vertical="top"/>
    </xf>
    <xf numFmtId="41" fontId="4" fillId="0" borderId="4" xfId="0" applyNumberFormat="1" applyFont="1" applyFill="1" applyBorder="1" applyAlignment="1">
      <alignment horizontal="right" vertical="top"/>
    </xf>
    <xf numFmtId="49" fontId="5" fillId="0" borderId="8" xfId="0" applyNumberFormat="1" applyFont="1" applyFill="1" applyBorder="1" applyAlignment="1">
      <alignment horizontal="left" vertical="top"/>
    </xf>
    <xf numFmtId="41" fontId="5" fillId="0" borderId="8" xfId="0" applyNumberFormat="1" applyFont="1" applyFill="1" applyBorder="1" applyAlignment="1">
      <alignment horizontal="right" vertical="top"/>
    </xf>
    <xf numFmtId="49" fontId="5" fillId="0" borderId="5" xfId="0" applyNumberFormat="1" applyFont="1" applyFill="1" applyBorder="1" applyAlignment="1">
      <alignment horizontal="left" vertical="top"/>
    </xf>
    <xf numFmtId="41" fontId="5" fillId="0" borderId="5" xfId="0" applyNumberFormat="1" applyFont="1" applyFill="1" applyBorder="1" applyAlignment="1">
      <alignment horizontal="right" vertical="top"/>
    </xf>
    <xf numFmtId="49" fontId="4" fillId="0" borderId="5" xfId="0" applyNumberFormat="1" applyFont="1" applyFill="1" applyBorder="1" applyAlignment="1">
      <alignment horizontal="left" vertical="top"/>
    </xf>
    <xf numFmtId="41" fontId="4" fillId="0" borderId="5" xfId="0" applyNumberFormat="1" applyFont="1" applyFill="1" applyBorder="1" applyAlignment="1">
      <alignment horizontal="right" vertical="top"/>
    </xf>
    <xf numFmtId="49" fontId="4" fillId="0" borderId="6" xfId="0" applyNumberFormat="1" applyFont="1" applyFill="1" applyBorder="1" applyAlignment="1">
      <alignment horizontal="left" vertical="top"/>
    </xf>
    <xf numFmtId="41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vertical="top"/>
    </xf>
    <xf numFmtId="4" fontId="4" fillId="0" borderId="0" xfId="15" applyNumberFormat="1" applyFont="1" applyAlignment="1">
      <alignment vertical="top"/>
    </xf>
    <xf numFmtId="3" fontId="4" fillId="0" borderId="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vertical="top"/>
    </xf>
    <xf numFmtId="3" fontId="4" fillId="0" borderId="11" xfId="0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 vertical="top"/>
    </xf>
    <xf numFmtId="3" fontId="4" fillId="0" borderId="5" xfId="0" applyNumberFormat="1" applyFont="1" applyFill="1" applyBorder="1" applyAlignment="1">
      <alignment horizontal="right" vertical="top"/>
    </xf>
    <xf numFmtId="3" fontId="4" fillId="0" borderId="12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3" fontId="4" fillId="0" borderId="13" xfId="0" applyNumberFormat="1" applyFont="1" applyFill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 vertical="top"/>
    </xf>
    <xf numFmtId="3" fontId="4" fillId="0" borderId="6" xfId="0" applyNumberFormat="1" applyFont="1" applyFill="1" applyBorder="1" applyAlignment="1">
      <alignment horizontal="right" vertical="top"/>
    </xf>
    <xf numFmtId="3" fontId="4" fillId="0" borderId="14" xfId="0" applyNumberFormat="1" applyFont="1" applyBorder="1" applyAlignment="1">
      <alignment vertical="top"/>
    </xf>
    <xf numFmtId="3" fontId="4" fillId="0" borderId="7" xfId="0" applyNumberFormat="1" applyFont="1" applyBorder="1" applyAlignment="1">
      <alignment vertical="top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4" sqref="A4"/>
    </sheetView>
  </sheetViews>
  <sheetFormatPr defaultColWidth="9.140625" defaultRowHeight="12.75"/>
  <cols>
    <col min="1" max="1" width="32.57421875" style="75" customWidth="1"/>
    <col min="2" max="8" width="15.57421875" style="75" customWidth="1"/>
    <col min="9" max="16384" width="9.140625" style="75" customWidth="1"/>
  </cols>
  <sheetData>
    <row r="1" ht="23.25">
      <c r="A1" s="74" t="s">
        <v>71</v>
      </c>
    </row>
    <row r="2" ht="23.25">
      <c r="A2" s="74"/>
    </row>
    <row r="3" spans="1:8" ht="23.25">
      <c r="A3" s="125" t="s">
        <v>74</v>
      </c>
      <c r="B3" s="124">
        <v>2545</v>
      </c>
      <c r="C3" s="124">
        <v>2546</v>
      </c>
      <c r="D3" s="124">
        <v>2547</v>
      </c>
      <c r="E3" s="124">
        <v>2548</v>
      </c>
      <c r="F3" s="124">
        <v>2549</v>
      </c>
      <c r="G3" s="124">
        <v>2550</v>
      </c>
      <c r="H3" s="124">
        <v>2551</v>
      </c>
    </row>
    <row r="4" spans="1:8" ht="46.5">
      <c r="A4" s="123" t="s">
        <v>76</v>
      </c>
      <c r="B4" s="76">
        <v>222989.8</v>
      </c>
      <c r="C4" s="76">
        <v>235444.4</v>
      </c>
      <c r="D4" s="76">
        <v>251193.98</v>
      </c>
      <c r="E4" s="76">
        <v>238513.3</v>
      </c>
      <c r="F4" s="76">
        <v>265748.9</v>
      </c>
      <c r="G4" s="76">
        <v>327032.49</v>
      </c>
      <c r="H4" s="76">
        <v>340567.51</v>
      </c>
    </row>
    <row r="5" spans="1:8" ht="46.5">
      <c r="A5" s="123" t="s">
        <v>77</v>
      </c>
      <c r="B5" s="76">
        <v>1023000</v>
      </c>
      <c r="C5" s="76">
        <v>999900</v>
      </c>
      <c r="D5" s="76">
        <v>1028000</v>
      </c>
      <c r="E5" s="76">
        <v>1250000</v>
      </c>
      <c r="F5" s="76">
        <v>1360000</v>
      </c>
      <c r="G5" s="76">
        <v>1566200</v>
      </c>
      <c r="H5" s="76">
        <v>1660000</v>
      </c>
    </row>
    <row r="6" spans="1:8" ht="46.5">
      <c r="A6" s="123" t="s">
        <v>72</v>
      </c>
      <c r="B6" s="77">
        <v>21.79763440860215</v>
      </c>
      <c r="C6" s="77">
        <v>23.546794679467947</v>
      </c>
      <c r="D6" s="77">
        <v>24.435212062256813</v>
      </c>
      <c r="E6" s="77">
        <v>19.081064</v>
      </c>
      <c r="F6" s="77">
        <v>19.540360294117647</v>
      </c>
      <c r="G6" s="77">
        <v>20.88063401864385</v>
      </c>
      <c r="H6" s="77">
        <v>20.516115060240963</v>
      </c>
    </row>
    <row r="7" spans="1:8" ht="46.5">
      <c r="A7" s="123" t="s">
        <v>73</v>
      </c>
      <c r="B7" s="77">
        <v>4.091073291719894</v>
      </c>
      <c r="C7" s="77">
        <v>3.97887033559515</v>
      </c>
      <c r="D7" s="77">
        <v>3.8705685973798767</v>
      </c>
      <c r="E7" s="77">
        <v>3.365191050360768</v>
      </c>
      <c r="F7" s="77">
        <v>3.4013246982631737</v>
      </c>
      <c r="G7" s="77">
        <v>3.8937074651744252</v>
      </c>
      <c r="H7" s="77">
        <v>3.754498000202846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2" sqref="A2"/>
    </sheetView>
  </sheetViews>
  <sheetFormatPr defaultColWidth="9.140625" defaultRowHeight="12.75"/>
  <cols>
    <col min="1" max="1" width="37.00390625" style="46" customWidth="1"/>
    <col min="2" max="3" width="19.57421875" style="46" hidden="1" customWidth="1"/>
    <col min="4" max="4" width="15.57421875" style="46" customWidth="1"/>
    <col min="5" max="5" width="14.28125" style="46" customWidth="1"/>
    <col min="6" max="8" width="15.28125" style="46" customWidth="1"/>
    <col min="9" max="16384" width="9.140625" style="6" customWidth="1"/>
  </cols>
  <sheetData>
    <row r="1" spans="1:8" s="1" customFormat="1" ht="30" customHeight="1">
      <c r="A1" s="36" t="s">
        <v>75</v>
      </c>
      <c r="B1" s="46"/>
      <c r="C1" s="46"/>
      <c r="D1" s="46"/>
      <c r="E1" s="46"/>
      <c r="F1" s="46"/>
      <c r="G1" s="46"/>
      <c r="H1" s="46"/>
    </row>
    <row r="2" spans="1:8" s="2" customFormat="1" ht="25.5" customHeight="1">
      <c r="A2" s="61"/>
      <c r="B2" s="45" t="s">
        <v>23</v>
      </c>
      <c r="C2" s="26"/>
      <c r="D2" s="106"/>
      <c r="E2" s="26"/>
      <c r="F2" s="26"/>
      <c r="G2" s="26"/>
      <c r="H2" s="26"/>
    </row>
    <row r="3" spans="1:10" s="2" customFormat="1" ht="39" customHeight="1">
      <c r="A3" s="64"/>
      <c r="B3" s="107" t="s">
        <v>24</v>
      </c>
      <c r="C3" s="107">
        <v>2546</v>
      </c>
      <c r="D3" s="64" t="s">
        <v>0</v>
      </c>
      <c r="E3" s="64" t="s">
        <v>1</v>
      </c>
      <c r="F3" s="64" t="s">
        <v>2</v>
      </c>
      <c r="G3" s="108">
        <v>2550</v>
      </c>
      <c r="H3" s="64">
        <v>2551</v>
      </c>
      <c r="I3" s="3"/>
      <c r="J3" s="3"/>
    </row>
    <row r="4" spans="1:10" s="2" customFormat="1" ht="29.25" customHeight="1">
      <c r="A4" s="28" t="s">
        <v>3</v>
      </c>
      <c r="B4" s="109">
        <v>222989801700</v>
      </c>
      <c r="C4" s="110">
        <v>235358029900</v>
      </c>
      <c r="D4" s="109">
        <v>251193988700</v>
      </c>
      <c r="E4" s="109">
        <v>238513294400</v>
      </c>
      <c r="F4" s="109">
        <v>265748909300</v>
      </c>
      <c r="G4" s="111">
        <v>327032491200</v>
      </c>
      <c r="H4" s="109">
        <v>340567508100</v>
      </c>
      <c r="I4" s="3"/>
      <c r="J4" s="3"/>
    </row>
    <row r="5" spans="1:10" s="2" customFormat="1" ht="29.25" customHeight="1">
      <c r="A5" s="29" t="s">
        <v>25</v>
      </c>
      <c r="B5" s="112">
        <v>98064779500</v>
      </c>
      <c r="C5" s="113">
        <v>98228038400</v>
      </c>
      <c r="D5" s="114">
        <v>113471551300</v>
      </c>
      <c r="E5" s="112">
        <v>138430504900</v>
      </c>
      <c r="F5" s="112">
        <v>147895116400</v>
      </c>
      <c r="G5" s="115">
        <v>188069397700</v>
      </c>
      <c r="H5" s="116">
        <v>198311984700</v>
      </c>
      <c r="I5" s="3"/>
      <c r="J5" s="3"/>
    </row>
    <row r="6" spans="1:10" s="2" customFormat="1" ht="29.25" customHeight="1">
      <c r="A6" s="29" t="s">
        <v>26</v>
      </c>
      <c r="B6" s="112">
        <v>53859466400</v>
      </c>
      <c r="C6" s="113">
        <v>64769893500</v>
      </c>
      <c r="D6" s="114">
        <v>65561797700</v>
      </c>
      <c r="E6" s="114">
        <v>21766277900</v>
      </c>
      <c r="F6" s="114">
        <v>26241807900</v>
      </c>
      <c r="G6" s="115">
        <v>29210842000</v>
      </c>
      <c r="H6" s="116">
        <v>31130709100</v>
      </c>
      <c r="I6" s="3"/>
      <c r="J6" s="3"/>
    </row>
    <row r="7" spans="1:10" s="2" customFormat="1" ht="29.25" customHeight="1">
      <c r="A7" s="29" t="s">
        <v>29</v>
      </c>
      <c r="B7" s="112">
        <v>31912935600</v>
      </c>
      <c r="C7" s="113">
        <v>33347861300</v>
      </c>
      <c r="D7" s="114">
        <v>34509942100</v>
      </c>
      <c r="E7" s="114">
        <v>40131826900</v>
      </c>
      <c r="F7" s="114">
        <v>48095462500</v>
      </c>
      <c r="G7" s="117">
        <v>58444281900</v>
      </c>
      <c r="H7" s="114">
        <v>67011189000</v>
      </c>
      <c r="I7" s="3"/>
      <c r="J7" s="3"/>
    </row>
    <row r="8" spans="1:10" s="2" customFormat="1" ht="29.25" customHeight="1">
      <c r="A8" s="29" t="s">
        <v>33</v>
      </c>
      <c r="B8" s="112">
        <v>3378531200</v>
      </c>
      <c r="C8" s="113">
        <v>3377068100</v>
      </c>
      <c r="D8" s="114">
        <v>3326891700</v>
      </c>
      <c r="E8" s="112">
        <v>3557595800</v>
      </c>
      <c r="F8" s="112">
        <v>334173600</v>
      </c>
      <c r="G8" s="115">
        <v>143797500</v>
      </c>
      <c r="H8" s="116">
        <v>157358000</v>
      </c>
      <c r="I8" s="3"/>
      <c r="J8" s="3"/>
    </row>
    <row r="9" spans="1:10" s="2" customFormat="1" ht="29.25" customHeight="1">
      <c r="A9" s="29" t="s">
        <v>34</v>
      </c>
      <c r="B9" s="112">
        <v>29046923200</v>
      </c>
      <c r="C9" s="113">
        <v>28868038900</v>
      </c>
      <c r="D9" s="114">
        <v>29428456500</v>
      </c>
      <c r="E9" s="112">
        <v>30704848500</v>
      </c>
      <c r="F9" s="112">
        <v>33630935200</v>
      </c>
      <c r="G9" s="115">
        <v>39941669700</v>
      </c>
      <c r="H9" s="116">
        <v>33212232900</v>
      </c>
      <c r="I9" s="3"/>
      <c r="J9" s="3"/>
    </row>
    <row r="10" spans="1:10" s="5" customFormat="1" ht="29.25" customHeight="1">
      <c r="A10" s="33" t="s">
        <v>35</v>
      </c>
      <c r="B10" s="118">
        <v>6727165800</v>
      </c>
      <c r="C10" s="119">
        <v>6767129700</v>
      </c>
      <c r="D10" s="120">
        <v>4895349400</v>
      </c>
      <c r="E10" s="118">
        <v>3922240400</v>
      </c>
      <c r="F10" s="118">
        <v>9551413700</v>
      </c>
      <c r="G10" s="121">
        <v>11222502400</v>
      </c>
      <c r="H10" s="122">
        <v>10744034400</v>
      </c>
      <c r="I10" s="4"/>
      <c r="J10" s="4"/>
    </row>
  </sheetData>
  <printOptions gridLines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102" customWidth="1"/>
    <col min="2" max="5" width="14.57421875" style="102" customWidth="1"/>
    <col min="6" max="6" width="15.7109375" style="102" customWidth="1"/>
    <col min="7" max="9" width="14.57421875" style="102" customWidth="1"/>
    <col min="10" max="16384" width="9.140625" style="102" customWidth="1"/>
  </cols>
  <sheetData>
    <row r="1" spans="1:9" s="47" customFormat="1" ht="21.75" customHeight="1">
      <c r="A1" s="78" t="s">
        <v>62</v>
      </c>
      <c r="C1" s="79"/>
      <c r="D1" s="79"/>
      <c r="E1" s="79"/>
      <c r="F1" s="79"/>
      <c r="G1" s="80"/>
      <c r="I1" s="81" t="s">
        <v>23</v>
      </c>
    </row>
    <row r="2" spans="1:9" s="79" customFormat="1" ht="21.75" customHeight="1">
      <c r="A2" s="82"/>
      <c r="B2" s="83"/>
      <c r="C2" s="82"/>
      <c r="D2" s="84"/>
      <c r="E2" s="84"/>
      <c r="F2" s="83"/>
      <c r="G2" s="83"/>
      <c r="I2" s="81" t="s">
        <v>23</v>
      </c>
    </row>
    <row r="3" spans="1:9" s="79" customFormat="1" ht="21.75" customHeight="1">
      <c r="A3" s="49" t="s">
        <v>61</v>
      </c>
      <c r="B3" s="85" t="s">
        <v>38</v>
      </c>
      <c r="C3" s="85" t="s">
        <v>18</v>
      </c>
      <c r="D3" s="85" t="s">
        <v>39</v>
      </c>
      <c r="E3" s="85" t="s">
        <v>19</v>
      </c>
      <c r="F3" s="85" t="s">
        <v>40</v>
      </c>
      <c r="G3" s="85" t="s">
        <v>20</v>
      </c>
      <c r="H3" s="85" t="s">
        <v>41</v>
      </c>
      <c r="I3" s="85" t="s">
        <v>36</v>
      </c>
    </row>
    <row r="4" spans="1:9" s="79" customFormat="1" ht="21.75" customHeight="1">
      <c r="A4" s="51" t="s">
        <v>60</v>
      </c>
      <c r="B4" s="86" t="s">
        <v>42</v>
      </c>
      <c r="C4" s="53"/>
      <c r="D4" s="86" t="s">
        <v>43</v>
      </c>
      <c r="E4" s="53"/>
      <c r="F4" s="86" t="s">
        <v>44</v>
      </c>
      <c r="G4" s="53"/>
      <c r="H4" s="53"/>
      <c r="I4" s="53"/>
    </row>
    <row r="5" spans="1:9" s="79" customFormat="1" ht="21.75" customHeight="1">
      <c r="A5" s="87" t="s">
        <v>3</v>
      </c>
      <c r="B5" s="88">
        <f>B6+B7+B11+B15+B16+B17</f>
        <v>123592375300</v>
      </c>
      <c r="C5" s="88">
        <f aca="true" t="shared" si="0" ref="C5:H5">C6+C7+C11+C15+C16+C17</f>
        <v>2229535000</v>
      </c>
      <c r="D5" s="88">
        <f t="shared" si="0"/>
        <v>10077705900</v>
      </c>
      <c r="E5" s="88">
        <f t="shared" si="0"/>
        <v>1356841700</v>
      </c>
      <c r="F5" s="88">
        <f t="shared" si="0"/>
        <v>10655242400</v>
      </c>
      <c r="G5" s="88">
        <f t="shared" si="0"/>
        <v>73931734500</v>
      </c>
      <c r="H5" s="88">
        <f t="shared" si="0"/>
        <v>29350553900</v>
      </c>
      <c r="I5" s="88">
        <f>SUM(B5:H5)</f>
        <v>251193988700</v>
      </c>
    </row>
    <row r="6" spans="1:9" s="79" customFormat="1" ht="21.75" customHeight="1">
      <c r="A6" s="89" t="s">
        <v>25</v>
      </c>
      <c r="B6" s="90">
        <v>68847754200</v>
      </c>
      <c r="C6" s="90">
        <v>514626700</v>
      </c>
      <c r="D6" s="90">
        <v>2162355800</v>
      </c>
      <c r="E6" s="90">
        <v>143413900</v>
      </c>
      <c r="F6" s="90">
        <v>1278460100</v>
      </c>
      <c r="G6" s="90">
        <v>40524940600</v>
      </c>
      <c r="H6" s="90"/>
      <c r="I6" s="88">
        <f aca="true" t="shared" si="1" ref="I6:I17">SUM(B6:H6)</f>
        <v>113471551300</v>
      </c>
    </row>
    <row r="7" spans="1:9" s="79" customFormat="1" ht="21.75" customHeight="1">
      <c r="A7" s="91" t="s">
        <v>26</v>
      </c>
      <c r="B7" s="92">
        <f>SUM(B8:B10)</f>
        <v>38555172600</v>
      </c>
      <c r="C7" s="92">
        <f aca="true" t="shared" si="2" ref="C7:H7">SUM(C8:C10)</f>
        <v>979332400</v>
      </c>
      <c r="D7" s="92">
        <f t="shared" si="2"/>
        <v>3570956600</v>
      </c>
      <c r="E7" s="92">
        <f t="shared" si="2"/>
        <v>356515300</v>
      </c>
      <c r="F7" s="92">
        <f t="shared" si="2"/>
        <v>2920068800</v>
      </c>
      <c r="G7" s="92">
        <f t="shared" si="2"/>
        <v>19141145200</v>
      </c>
      <c r="H7" s="92">
        <f t="shared" si="2"/>
        <v>38606800</v>
      </c>
      <c r="I7" s="88">
        <f t="shared" si="1"/>
        <v>65561797700</v>
      </c>
    </row>
    <row r="8" spans="1:9" s="47" customFormat="1" ht="21.75" customHeight="1">
      <c r="A8" s="93" t="s">
        <v>27</v>
      </c>
      <c r="B8" s="94">
        <v>33551921000</v>
      </c>
      <c r="C8" s="94">
        <v>769221300</v>
      </c>
      <c r="D8" s="94">
        <v>1157745800</v>
      </c>
      <c r="E8" s="94">
        <v>32914700</v>
      </c>
      <c r="F8" s="94">
        <v>1494348600</v>
      </c>
      <c r="G8" s="94">
        <v>17468978000</v>
      </c>
      <c r="H8" s="94">
        <v>0</v>
      </c>
      <c r="I8" s="88">
        <f t="shared" si="1"/>
        <v>54475129400</v>
      </c>
    </row>
    <row r="9" spans="1:9" s="47" customFormat="1" ht="21.75" customHeight="1">
      <c r="A9" s="95" t="s">
        <v>28</v>
      </c>
      <c r="B9" s="96">
        <v>4994473400</v>
      </c>
      <c r="C9" s="96">
        <v>210111100</v>
      </c>
      <c r="D9" s="96">
        <v>2397598100</v>
      </c>
      <c r="E9" s="96">
        <v>320686400</v>
      </c>
      <c r="F9" s="96">
        <v>1386966900</v>
      </c>
      <c r="G9" s="96">
        <v>1654198700</v>
      </c>
      <c r="H9" s="96">
        <v>38606800</v>
      </c>
      <c r="I9" s="88">
        <f t="shared" si="1"/>
        <v>11002641400</v>
      </c>
    </row>
    <row r="10" spans="1:9" s="47" customFormat="1" ht="21.75" customHeight="1">
      <c r="A10" s="95" t="s">
        <v>45</v>
      </c>
      <c r="B10" s="96">
        <v>8778200</v>
      </c>
      <c r="C10" s="96">
        <v>0</v>
      </c>
      <c r="D10" s="96">
        <v>15612700</v>
      </c>
      <c r="E10" s="96">
        <v>2914200</v>
      </c>
      <c r="F10" s="96">
        <v>38753300</v>
      </c>
      <c r="G10" s="96">
        <v>17968500</v>
      </c>
      <c r="H10" s="96">
        <v>0</v>
      </c>
      <c r="I10" s="88">
        <f t="shared" si="1"/>
        <v>84026900</v>
      </c>
    </row>
    <row r="11" spans="1:9" s="79" customFormat="1" ht="21.75" customHeight="1">
      <c r="A11" s="97" t="s">
        <v>29</v>
      </c>
      <c r="B11" s="98">
        <f>B12+B13+B14</f>
        <v>14234569600</v>
      </c>
      <c r="C11" s="98">
        <f aca="true" t="shared" si="3" ref="C11:H11">C12+C13+C14</f>
        <v>248356100</v>
      </c>
      <c r="D11" s="98">
        <f t="shared" si="3"/>
        <v>2732359200</v>
      </c>
      <c r="E11" s="98">
        <f t="shared" si="3"/>
        <v>668854400</v>
      </c>
      <c r="F11" s="98">
        <f t="shared" si="3"/>
        <v>5259406600</v>
      </c>
      <c r="G11" s="98">
        <f t="shared" si="3"/>
        <v>10475264400</v>
      </c>
      <c r="H11" s="98">
        <f t="shared" si="3"/>
        <v>891131800</v>
      </c>
      <c r="I11" s="88">
        <f t="shared" si="1"/>
        <v>34509942100</v>
      </c>
    </row>
    <row r="12" spans="1:9" s="47" customFormat="1" ht="21.75" customHeight="1">
      <c r="A12" s="95" t="s">
        <v>30</v>
      </c>
      <c r="B12" s="96">
        <v>14152244200</v>
      </c>
      <c r="C12" s="96">
        <v>246215400</v>
      </c>
      <c r="D12" s="96">
        <v>2713508500</v>
      </c>
      <c r="E12" s="96">
        <v>668112200</v>
      </c>
      <c r="F12" s="96">
        <v>5254266600</v>
      </c>
      <c r="G12" s="96">
        <v>8545341600</v>
      </c>
      <c r="H12" s="96">
        <v>889554300</v>
      </c>
      <c r="I12" s="88">
        <f t="shared" si="1"/>
        <v>32469242800</v>
      </c>
    </row>
    <row r="13" spans="1:9" s="47" customFormat="1" ht="21.75" customHeight="1">
      <c r="A13" s="95" t="s">
        <v>31</v>
      </c>
      <c r="B13" s="96">
        <v>82325400</v>
      </c>
      <c r="C13" s="96">
        <v>2140700</v>
      </c>
      <c r="D13" s="96">
        <v>18850700</v>
      </c>
      <c r="E13" s="96">
        <v>742200</v>
      </c>
      <c r="F13" s="96">
        <v>5140000</v>
      </c>
      <c r="G13" s="96">
        <v>245210800</v>
      </c>
      <c r="H13" s="96">
        <v>1577500</v>
      </c>
      <c r="I13" s="88">
        <f t="shared" si="1"/>
        <v>355987300</v>
      </c>
    </row>
    <row r="14" spans="1:9" s="47" customFormat="1" ht="21.75" customHeight="1">
      <c r="A14" s="95" t="s">
        <v>32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1684712000</v>
      </c>
      <c r="H14" s="96">
        <v>0</v>
      </c>
      <c r="I14" s="88">
        <f t="shared" si="1"/>
        <v>1684712000</v>
      </c>
    </row>
    <row r="15" spans="1:9" s="79" customFormat="1" ht="21.75" customHeight="1">
      <c r="A15" s="97" t="s">
        <v>33</v>
      </c>
      <c r="B15" s="98">
        <v>1007130900</v>
      </c>
      <c r="C15" s="98">
        <v>341755600</v>
      </c>
      <c r="D15" s="98">
        <v>930472600</v>
      </c>
      <c r="E15" s="98">
        <v>38394600</v>
      </c>
      <c r="F15" s="98">
        <v>19844000</v>
      </c>
      <c r="G15" s="98">
        <v>959174000</v>
      </c>
      <c r="H15" s="98">
        <v>30120000</v>
      </c>
      <c r="I15" s="88">
        <f t="shared" si="1"/>
        <v>3326891700</v>
      </c>
    </row>
    <row r="16" spans="1:9" s="79" customFormat="1" ht="21.75" customHeight="1">
      <c r="A16" s="97" t="s">
        <v>34</v>
      </c>
      <c r="B16" s="98">
        <v>26880000</v>
      </c>
      <c r="C16" s="98">
        <v>48586900</v>
      </c>
      <c r="D16" s="98">
        <v>18408800</v>
      </c>
      <c r="E16" s="98">
        <v>8011300</v>
      </c>
      <c r="F16" s="98">
        <v>25798000</v>
      </c>
      <c r="G16" s="98">
        <v>1356074500</v>
      </c>
      <c r="H16" s="98">
        <v>27944697000</v>
      </c>
      <c r="I16" s="88">
        <f t="shared" si="1"/>
        <v>29428456500</v>
      </c>
    </row>
    <row r="17" spans="1:11" s="101" customFormat="1" ht="21">
      <c r="A17" s="99" t="s">
        <v>35</v>
      </c>
      <c r="B17" s="100">
        <v>920868000</v>
      </c>
      <c r="C17" s="100">
        <v>96877300</v>
      </c>
      <c r="D17" s="100">
        <v>663152900</v>
      </c>
      <c r="E17" s="100">
        <v>141652200</v>
      </c>
      <c r="F17" s="100">
        <v>1151664900</v>
      </c>
      <c r="G17" s="100">
        <v>1475135800</v>
      </c>
      <c r="H17" s="100">
        <v>445998300</v>
      </c>
      <c r="I17" s="88">
        <f t="shared" si="1"/>
        <v>4895349400</v>
      </c>
      <c r="J17" s="79"/>
      <c r="K17" s="79"/>
    </row>
    <row r="18" spans="3:9" ht="21">
      <c r="C18" s="103"/>
      <c r="I18" s="103"/>
    </row>
    <row r="19" ht="21">
      <c r="D19" s="10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5" sqref="A15"/>
    </sheetView>
  </sheetViews>
  <sheetFormatPr defaultColWidth="9.140625" defaultRowHeight="12.75"/>
  <cols>
    <col min="1" max="1" width="32.421875" style="46" customWidth="1"/>
    <col min="2" max="2" width="14.57421875" style="46" customWidth="1"/>
    <col min="3" max="3" width="13.7109375" style="46" customWidth="1"/>
    <col min="4" max="5" width="14.57421875" style="46" customWidth="1"/>
    <col min="6" max="6" width="15.7109375" style="46" customWidth="1"/>
    <col min="7" max="7" width="13.57421875" style="46" customWidth="1"/>
    <col min="8" max="8" width="13.140625" style="46" customWidth="1"/>
    <col min="9" max="9" width="14.57421875" style="46" customWidth="1"/>
    <col min="10" max="16384" width="9.140625" style="46" customWidth="1"/>
  </cols>
  <sheetData>
    <row r="1" spans="1:9" s="43" customFormat="1" ht="21.75" customHeight="1">
      <c r="A1" s="36" t="s">
        <v>63</v>
      </c>
      <c r="C1" s="26"/>
      <c r="D1" s="26"/>
      <c r="E1" s="26"/>
      <c r="F1" s="26"/>
      <c r="G1" s="44"/>
      <c r="I1" s="45" t="s">
        <v>23</v>
      </c>
    </row>
    <row r="2" spans="1:9" s="26" customFormat="1" ht="21.75" customHeight="1">
      <c r="A2" s="61"/>
      <c r="B2" s="62"/>
      <c r="C2" s="61"/>
      <c r="D2" s="63"/>
      <c r="E2" s="63"/>
      <c r="F2" s="62"/>
      <c r="G2" s="62"/>
      <c r="I2" s="45" t="s">
        <v>23</v>
      </c>
    </row>
    <row r="3" spans="1:9" s="26" customFormat="1" ht="21.75" customHeight="1">
      <c r="A3" s="49" t="s">
        <v>61</v>
      </c>
      <c r="B3" s="64" t="s">
        <v>38</v>
      </c>
      <c r="C3" s="64" t="s">
        <v>18</v>
      </c>
      <c r="D3" s="64" t="s">
        <v>39</v>
      </c>
      <c r="E3" s="64" t="s">
        <v>19</v>
      </c>
      <c r="F3" s="64" t="s">
        <v>40</v>
      </c>
      <c r="G3" s="64" t="s">
        <v>20</v>
      </c>
      <c r="H3" s="64" t="s">
        <v>41</v>
      </c>
      <c r="I3" s="64" t="s">
        <v>36</v>
      </c>
    </row>
    <row r="4" spans="1:9" s="26" customFormat="1" ht="21.75" customHeight="1">
      <c r="A4" s="51" t="s">
        <v>60</v>
      </c>
      <c r="B4" s="65" t="s">
        <v>42</v>
      </c>
      <c r="C4" s="66"/>
      <c r="D4" s="65" t="s">
        <v>43</v>
      </c>
      <c r="E4" s="66"/>
      <c r="F4" s="65" t="s">
        <v>44</v>
      </c>
      <c r="G4" s="66"/>
      <c r="H4" s="66"/>
      <c r="I4" s="66"/>
    </row>
    <row r="5" spans="1:9" s="26" customFormat="1" ht="21.75" customHeight="1">
      <c r="A5" s="24" t="s">
        <v>3</v>
      </c>
      <c r="B5" s="25">
        <f>B6+B7+B11+B15+B16+B17</f>
        <v>129786269700</v>
      </c>
      <c r="C5" s="25">
        <f aca="true" t="shared" si="0" ref="C5:I5">C6+C7+C11+C15+C16+C17</f>
        <v>2414126000</v>
      </c>
      <c r="D5" s="25">
        <f t="shared" si="0"/>
        <v>13070495700</v>
      </c>
      <c r="E5" s="25">
        <f t="shared" si="0"/>
        <v>2405632600</v>
      </c>
      <c r="F5" s="25">
        <f t="shared" si="0"/>
        <v>11135497400</v>
      </c>
      <c r="G5" s="25">
        <f t="shared" si="0"/>
        <v>49372624500</v>
      </c>
      <c r="H5" s="25">
        <f t="shared" si="0"/>
        <v>30328648500</v>
      </c>
      <c r="I5" s="25">
        <f t="shared" si="0"/>
        <v>238513294400</v>
      </c>
    </row>
    <row r="6" spans="1:9" s="26" customFormat="1" ht="21.75" customHeight="1">
      <c r="A6" s="27" t="s">
        <v>25</v>
      </c>
      <c r="B6" s="30">
        <v>107765007900</v>
      </c>
      <c r="C6" s="30">
        <v>1266012400</v>
      </c>
      <c r="D6" s="30">
        <v>5209800600</v>
      </c>
      <c r="E6" s="30">
        <v>226665900</v>
      </c>
      <c r="F6" s="30">
        <v>2203012700</v>
      </c>
      <c r="G6" s="30">
        <v>21357883500</v>
      </c>
      <c r="H6" s="30">
        <v>402121900</v>
      </c>
      <c r="I6" s="30">
        <v>138430504900</v>
      </c>
    </row>
    <row r="7" spans="1:9" s="26" customFormat="1" ht="21.75" customHeight="1">
      <c r="A7" s="28" t="s">
        <v>26</v>
      </c>
      <c r="B7" s="31">
        <f>B8+B9+B10</f>
        <v>5206930400</v>
      </c>
      <c r="C7" s="31">
        <f aca="true" t="shared" si="1" ref="C7:I7">C8+C9+C10</f>
        <v>305306500</v>
      </c>
      <c r="D7" s="31">
        <f t="shared" si="1"/>
        <v>2877595000</v>
      </c>
      <c r="E7" s="31">
        <f t="shared" si="1"/>
        <v>427483500</v>
      </c>
      <c r="F7" s="31">
        <f t="shared" si="1"/>
        <v>1615442900</v>
      </c>
      <c r="G7" s="31">
        <f t="shared" si="1"/>
        <v>11258777200</v>
      </c>
      <c r="H7" s="31">
        <f t="shared" si="1"/>
        <v>74742400</v>
      </c>
      <c r="I7" s="31">
        <f t="shared" si="1"/>
        <v>21766277900</v>
      </c>
    </row>
    <row r="8" spans="1:9" s="43" customFormat="1" ht="21.75" customHeight="1">
      <c r="A8" s="67" t="s">
        <v>27</v>
      </c>
      <c r="B8" s="70">
        <v>74225100</v>
      </c>
      <c r="C8" s="70">
        <v>71500000</v>
      </c>
      <c r="D8" s="70">
        <v>284026900</v>
      </c>
      <c r="E8" s="70">
        <v>2540000</v>
      </c>
      <c r="F8" s="70">
        <v>0</v>
      </c>
      <c r="G8" s="70">
        <v>9387237500</v>
      </c>
      <c r="H8" s="70">
        <v>25500000</v>
      </c>
      <c r="I8" s="70">
        <v>9845029500</v>
      </c>
    </row>
    <row r="9" spans="1:9" s="43" customFormat="1" ht="21.75" customHeight="1">
      <c r="A9" s="68" t="s">
        <v>28</v>
      </c>
      <c r="B9" s="69">
        <v>5123489200</v>
      </c>
      <c r="C9" s="69">
        <v>233806500</v>
      </c>
      <c r="D9" s="69">
        <v>2577681100</v>
      </c>
      <c r="E9" s="69">
        <v>422029300</v>
      </c>
      <c r="F9" s="69">
        <v>1594822900</v>
      </c>
      <c r="G9" s="69">
        <v>1853571200</v>
      </c>
      <c r="H9" s="69">
        <v>49242400</v>
      </c>
      <c r="I9" s="69">
        <v>11854642600</v>
      </c>
    </row>
    <row r="10" spans="1:9" s="43" customFormat="1" ht="21.75" customHeight="1">
      <c r="A10" s="68" t="s">
        <v>45</v>
      </c>
      <c r="B10" s="69">
        <v>9216100</v>
      </c>
      <c r="C10" s="69">
        <v>0</v>
      </c>
      <c r="D10" s="69">
        <v>15887000</v>
      </c>
      <c r="E10" s="69">
        <v>2914200</v>
      </c>
      <c r="F10" s="69">
        <v>20620000</v>
      </c>
      <c r="G10" s="69">
        <v>17968500</v>
      </c>
      <c r="H10" s="69">
        <v>0</v>
      </c>
      <c r="I10" s="69">
        <v>66605800</v>
      </c>
    </row>
    <row r="11" spans="1:9" s="26" customFormat="1" ht="21.75" customHeight="1">
      <c r="A11" s="29" t="s">
        <v>29</v>
      </c>
      <c r="B11" s="32">
        <f>B12+B13+B14</f>
        <v>15023350900</v>
      </c>
      <c r="C11" s="32">
        <f aca="true" t="shared" si="2" ref="C11:I11">C12+C13+C14</f>
        <v>363539100</v>
      </c>
      <c r="D11" s="32">
        <f t="shared" si="2"/>
        <v>3237896200</v>
      </c>
      <c r="E11" s="32">
        <f t="shared" si="2"/>
        <v>1604756100</v>
      </c>
      <c r="F11" s="32">
        <f t="shared" si="2"/>
        <v>6933236900</v>
      </c>
      <c r="G11" s="32">
        <f t="shared" si="2"/>
        <v>12131496800</v>
      </c>
      <c r="H11" s="32">
        <f t="shared" si="2"/>
        <v>837550900</v>
      </c>
      <c r="I11" s="32">
        <f t="shared" si="2"/>
        <v>40131826900</v>
      </c>
    </row>
    <row r="12" spans="1:9" s="43" customFormat="1" ht="21.75" customHeight="1">
      <c r="A12" s="68" t="s">
        <v>30</v>
      </c>
      <c r="B12" s="69">
        <v>14938844800</v>
      </c>
      <c r="C12" s="69">
        <v>361398300</v>
      </c>
      <c r="D12" s="69">
        <v>3219500700</v>
      </c>
      <c r="E12" s="69">
        <v>1604013900</v>
      </c>
      <c r="F12" s="69">
        <v>6930865900</v>
      </c>
      <c r="G12" s="69">
        <v>9971222500</v>
      </c>
      <c r="H12" s="69">
        <v>835973400</v>
      </c>
      <c r="I12" s="69">
        <v>37861819500</v>
      </c>
    </row>
    <row r="13" spans="1:9" s="43" customFormat="1" ht="21.75" customHeight="1">
      <c r="A13" s="68" t="s">
        <v>31</v>
      </c>
      <c r="B13" s="69">
        <v>84506100</v>
      </c>
      <c r="C13" s="69">
        <v>2140800</v>
      </c>
      <c r="D13" s="69">
        <v>18395500</v>
      </c>
      <c r="E13" s="69">
        <v>742200</v>
      </c>
      <c r="F13" s="69">
        <v>2371000</v>
      </c>
      <c r="G13" s="69">
        <v>508376000</v>
      </c>
      <c r="H13" s="69">
        <v>1577500</v>
      </c>
      <c r="I13" s="69">
        <v>618109100</v>
      </c>
    </row>
    <row r="14" spans="1:9" s="43" customFormat="1" ht="21.75" customHeight="1">
      <c r="A14" s="68" t="s">
        <v>32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>
        <v>1651898300</v>
      </c>
      <c r="H14" s="69">
        <v>0</v>
      </c>
      <c r="I14" s="69">
        <v>1651898300</v>
      </c>
    </row>
    <row r="15" spans="1:9" s="26" customFormat="1" ht="21.75" customHeight="1">
      <c r="A15" s="29" t="s">
        <v>33</v>
      </c>
      <c r="B15" s="32">
        <v>989036300</v>
      </c>
      <c r="C15" s="32">
        <v>342808800</v>
      </c>
      <c r="D15" s="32">
        <v>1155259000</v>
      </c>
      <c r="E15" s="32">
        <v>47017200</v>
      </c>
      <c r="F15" s="32">
        <v>15401200</v>
      </c>
      <c r="G15" s="32">
        <v>992253300</v>
      </c>
      <c r="H15" s="32">
        <v>15820000</v>
      </c>
      <c r="I15" s="32">
        <v>3557595800</v>
      </c>
    </row>
    <row r="16" spans="1:9" s="26" customFormat="1" ht="21.75" customHeight="1">
      <c r="A16" s="29" t="s">
        <v>34</v>
      </c>
      <c r="B16" s="32">
        <v>268952200</v>
      </c>
      <c r="C16" s="32">
        <v>131250700</v>
      </c>
      <c r="D16" s="32">
        <v>54070600</v>
      </c>
      <c r="E16" s="32">
        <v>10414700</v>
      </c>
      <c r="F16" s="32">
        <v>236143900</v>
      </c>
      <c r="G16" s="32">
        <v>1591905400</v>
      </c>
      <c r="H16" s="32">
        <v>28412111000</v>
      </c>
      <c r="I16" s="32">
        <v>30704848500</v>
      </c>
    </row>
    <row r="17" spans="1:9" s="26" customFormat="1" ht="21.75" customHeight="1">
      <c r="A17" s="33" t="s">
        <v>35</v>
      </c>
      <c r="B17" s="34">
        <v>532992000</v>
      </c>
      <c r="C17" s="34">
        <v>5208500</v>
      </c>
      <c r="D17" s="34">
        <v>535874300</v>
      </c>
      <c r="E17" s="34">
        <v>89295200</v>
      </c>
      <c r="F17" s="34">
        <v>132259800</v>
      </c>
      <c r="G17" s="34">
        <v>2040308300</v>
      </c>
      <c r="H17" s="34">
        <v>586302300</v>
      </c>
      <c r="I17" s="34">
        <v>3922240400</v>
      </c>
    </row>
  </sheetData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2" sqref="A2"/>
    </sheetView>
  </sheetViews>
  <sheetFormatPr defaultColWidth="9.140625" defaultRowHeight="12.75"/>
  <cols>
    <col min="1" max="1" width="32.421875" style="46" customWidth="1"/>
    <col min="2" max="5" width="14.00390625" style="46" customWidth="1"/>
    <col min="6" max="6" width="15.7109375" style="46" customWidth="1"/>
    <col min="7" max="9" width="14.00390625" style="46" customWidth="1"/>
    <col min="10" max="10" width="9.140625" style="46" customWidth="1"/>
    <col min="11" max="19" width="13.57421875" style="46" customWidth="1"/>
    <col min="20" max="16384" width="9.140625" style="46" customWidth="1"/>
  </cols>
  <sheetData>
    <row r="1" spans="1:9" s="43" customFormat="1" ht="21.75" customHeight="1">
      <c r="A1" s="36" t="s">
        <v>64</v>
      </c>
      <c r="C1" s="26"/>
      <c r="D1" s="26"/>
      <c r="E1" s="26"/>
      <c r="F1" s="26"/>
      <c r="G1" s="44"/>
      <c r="I1" s="45" t="s">
        <v>23</v>
      </c>
    </row>
    <row r="2" spans="1:9" s="26" customFormat="1" ht="21.75" customHeight="1">
      <c r="A2" s="61"/>
      <c r="B2" s="62"/>
      <c r="C2" s="61"/>
      <c r="D2" s="63"/>
      <c r="E2" s="63"/>
      <c r="F2" s="62"/>
      <c r="G2" s="62"/>
      <c r="I2" s="45" t="s">
        <v>23</v>
      </c>
    </row>
    <row r="3" spans="1:9" s="26" customFormat="1" ht="21.75" customHeight="1">
      <c r="A3" s="49" t="s">
        <v>61</v>
      </c>
      <c r="B3" s="64" t="s">
        <v>38</v>
      </c>
      <c r="C3" s="64" t="s">
        <v>18</v>
      </c>
      <c r="D3" s="64" t="s">
        <v>39</v>
      </c>
      <c r="E3" s="64" t="s">
        <v>19</v>
      </c>
      <c r="F3" s="64" t="s">
        <v>40</v>
      </c>
      <c r="G3" s="64" t="s">
        <v>20</v>
      </c>
      <c r="H3" s="64" t="s">
        <v>41</v>
      </c>
      <c r="I3" s="64" t="s">
        <v>36</v>
      </c>
    </row>
    <row r="4" spans="1:9" s="26" customFormat="1" ht="21.75" customHeight="1">
      <c r="A4" s="51" t="s">
        <v>60</v>
      </c>
      <c r="B4" s="65" t="s">
        <v>42</v>
      </c>
      <c r="C4" s="66"/>
      <c r="D4" s="65" t="s">
        <v>43</v>
      </c>
      <c r="E4" s="66"/>
      <c r="F4" s="65" t="s">
        <v>44</v>
      </c>
      <c r="G4" s="66"/>
      <c r="H4" s="66"/>
      <c r="I4" s="66"/>
    </row>
    <row r="5" spans="1:9" s="26" customFormat="1" ht="21.75" customHeight="1" hidden="1">
      <c r="A5" s="71"/>
      <c r="B5" s="72">
        <v>141722833700</v>
      </c>
      <c r="C5" s="72">
        <v>2520259300</v>
      </c>
      <c r="D5" s="72">
        <v>15217273000</v>
      </c>
      <c r="E5" s="72">
        <v>2635471300</v>
      </c>
      <c r="F5" s="72">
        <v>12038517100</v>
      </c>
      <c r="G5" s="72">
        <v>59319850700</v>
      </c>
      <c r="H5" s="72">
        <v>32294704200</v>
      </c>
      <c r="I5" s="72">
        <v>265748909300</v>
      </c>
    </row>
    <row r="6" spans="1:10" s="26" customFormat="1" ht="25.5" customHeight="1">
      <c r="A6" s="27" t="s">
        <v>3</v>
      </c>
      <c r="B6" s="35">
        <f>B7+B8+B12+B16+B17+B18</f>
        <v>141722833700</v>
      </c>
      <c r="C6" s="35">
        <f aca="true" t="shared" si="0" ref="C6:I6">C7+C8+C12+C16+C17+C18</f>
        <v>2520259300</v>
      </c>
      <c r="D6" s="35">
        <f t="shared" si="0"/>
        <v>15217273000</v>
      </c>
      <c r="E6" s="35">
        <f t="shared" si="0"/>
        <v>2635471300</v>
      </c>
      <c r="F6" s="35">
        <f t="shared" si="0"/>
        <v>12038517100</v>
      </c>
      <c r="G6" s="35">
        <f t="shared" si="0"/>
        <v>59319850700</v>
      </c>
      <c r="H6" s="35">
        <f t="shared" si="0"/>
        <v>32294704200</v>
      </c>
      <c r="I6" s="35">
        <f t="shared" si="0"/>
        <v>265748909300</v>
      </c>
      <c r="J6" s="36"/>
    </row>
    <row r="7" spans="1:9" s="26" customFormat="1" ht="21.75" customHeight="1">
      <c r="A7" s="28" t="s">
        <v>25</v>
      </c>
      <c r="B7" s="37">
        <v>117579842700</v>
      </c>
      <c r="C7" s="37">
        <v>1269950000</v>
      </c>
      <c r="D7" s="37">
        <v>4537770400</v>
      </c>
      <c r="E7" s="37">
        <v>218412100</v>
      </c>
      <c r="F7" s="37">
        <v>369220400</v>
      </c>
      <c r="G7" s="37">
        <v>23918320800</v>
      </c>
      <c r="H7" s="37">
        <v>1600000</v>
      </c>
      <c r="I7" s="37">
        <v>147895116400</v>
      </c>
    </row>
    <row r="8" spans="1:16" s="26" customFormat="1" ht="21.75" customHeight="1">
      <c r="A8" s="38" t="s">
        <v>26</v>
      </c>
      <c r="B8" s="39">
        <f>B9+B10+B11</f>
        <v>5348571700</v>
      </c>
      <c r="C8" s="39">
        <f aca="true" t="shared" si="1" ref="C8:I8">C9+C10+C11</f>
        <v>319318100</v>
      </c>
      <c r="D8" s="39">
        <f t="shared" si="1"/>
        <v>2561555700</v>
      </c>
      <c r="E8" s="39">
        <f t="shared" si="1"/>
        <v>256769800</v>
      </c>
      <c r="F8" s="39">
        <f t="shared" si="1"/>
        <v>3160339000</v>
      </c>
      <c r="G8" s="39">
        <f t="shared" si="1"/>
        <v>14589753600</v>
      </c>
      <c r="H8" s="39">
        <f t="shared" si="1"/>
        <v>5500000</v>
      </c>
      <c r="I8" s="39">
        <f t="shared" si="1"/>
        <v>26241807900</v>
      </c>
      <c r="J8" s="40"/>
      <c r="K8" s="40"/>
      <c r="L8" s="40"/>
      <c r="M8" s="40"/>
      <c r="N8" s="40"/>
      <c r="O8" s="40"/>
      <c r="P8" s="40"/>
    </row>
    <row r="9" spans="1:9" s="43" customFormat="1" ht="21.75" customHeight="1">
      <c r="A9" s="68" t="s">
        <v>27</v>
      </c>
      <c r="B9" s="73">
        <v>89065500</v>
      </c>
      <c r="C9" s="73">
        <v>71500000</v>
      </c>
      <c r="D9" s="73">
        <v>41639900</v>
      </c>
      <c r="E9" s="73">
        <v>2413000</v>
      </c>
      <c r="F9" s="73">
        <v>2551843900</v>
      </c>
      <c r="G9" s="73">
        <v>12202967800</v>
      </c>
      <c r="H9" s="73">
        <v>0</v>
      </c>
      <c r="I9" s="73">
        <v>14959430100</v>
      </c>
    </row>
    <row r="10" spans="1:9" s="43" customFormat="1" ht="21.75" customHeight="1">
      <c r="A10" s="68" t="s">
        <v>28</v>
      </c>
      <c r="B10" s="73">
        <v>5259506200</v>
      </c>
      <c r="C10" s="73">
        <v>247818100</v>
      </c>
      <c r="D10" s="73">
        <v>2519915800</v>
      </c>
      <c r="E10" s="73">
        <v>254356800</v>
      </c>
      <c r="F10" s="73">
        <v>608495100</v>
      </c>
      <c r="G10" s="73">
        <v>2386785800</v>
      </c>
      <c r="H10" s="73">
        <v>5500000</v>
      </c>
      <c r="I10" s="73">
        <v>11282377800</v>
      </c>
    </row>
    <row r="11" spans="1:9" s="43" customFormat="1" ht="21.75" customHeight="1">
      <c r="A11" s="68" t="s">
        <v>46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</row>
    <row r="12" spans="1:9" s="26" customFormat="1" ht="21.75" customHeight="1">
      <c r="A12" s="29" t="s">
        <v>29</v>
      </c>
      <c r="B12" s="41">
        <f>B13+B14+B15</f>
        <v>16506540900</v>
      </c>
      <c r="C12" s="41">
        <f aca="true" t="shared" si="2" ref="C12:I12">C13+C14+C15</f>
        <v>432938000</v>
      </c>
      <c r="D12" s="41">
        <f t="shared" si="2"/>
        <v>5539554000</v>
      </c>
      <c r="E12" s="41">
        <f t="shared" si="2"/>
        <v>2016390000</v>
      </c>
      <c r="F12" s="41">
        <f t="shared" si="2"/>
        <v>7852914900</v>
      </c>
      <c r="G12" s="41">
        <f t="shared" si="2"/>
        <v>14570350600</v>
      </c>
      <c r="H12" s="41">
        <f t="shared" si="2"/>
        <v>1176774100</v>
      </c>
      <c r="I12" s="41">
        <f t="shared" si="2"/>
        <v>48095462500</v>
      </c>
    </row>
    <row r="13" spans="1:9" s="43" customFormat="1" ht="21.75" customHeight="1">
      <c r="A13" s="68" t="s">
        <v>30</v>
      </c>
      <c r="B13" s="73">
        <v>16310270600</v>
      </c>
      <c r="C13" s="73">
        <v>429679000</v>
      </c>
      <c r="D13" s="73">
        <v>5461035300</v>
      </c>
      <c r="E13" s="73">
        <v>1978611800</v>
      </c>
      <c r="F13" s="73">
        <v>7656370000</v>
      </c>
      <c r="G13" s="73">
        <v>13838038900</v>
      </c>
      <c r="H13" s="73">
        <v>1138995300</v>
      </c>
      <c r="I13" s="73">
        <v>46813000900</v>
      </c>
    </row>
    <row r="14" spans="1:9" s="43" customFormat="1" ht="21.75" customHeight="1">
      <c r="A14" s="68" t="s">
        <v>31</v>
      </c>
      <c r="B14" s="73">
        <v>196270300</v>
      </c>
      <c r="C14" s="73">
        <v>3259000</v>
      </c>
      <c r="D14" s="73">
        <v>78518700</v>
      </c>
      <c r="E14" s="73">
        <v>37778200</v>
      </c>
      <c r="F14" s="73">
        <v>196544900</v>
      </c>
      <c r="G14" s="73">
        <v>732311700</v>
      </c>
      <c r="H14" s="73">
        <v>37778800</v>
      </c>
      <c r="I14" s="73">
        <v>1282461600</v>
      </c>
    </row>
    <row r="15" spans="1:9" s="43" customFormat="1" ht="21.75" customHeight="1">
      <c r="A15" s="68" t="s">
        <v>32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</row>
    <row r="16" spans="1:9" s="26" customFormat="1" ht="21.75" customHeight="1">
      <c r="A16" s="29" t="s">
        <v>33</v>
      </c>
      <c r="B16" s="41">
        <v>17442100</v>
      </c>
      <c r="C16" s="41">
        <v>5984400</v>
      </c>
      <c r="D16" s="41">
        <v>259451500</v>
      </c>
      <c r="E16" s="41">
        <v>3289000</v>
      </c>
      <c r="F16" s="41">
        <v>530000</v>
      </c>
      <c r="G16" s="41">
        <v>47476600</v>
      </c>
      <c r="H16" s="41"/>
      <c r="I16" s="41">
        <v>334173600</v>
      </c>
    </row>
    <row r="17" spans="1:9" s="26" customFormat="1" ht="21.75" customHeight="1">
      <c r="A17" s="29" t="s">
        <v>34</v>
      </c>
      <c r="B17" s="41">
        <v>385926800</v>
      </c>
      <c r="C17" s="41">
        <v>150098900</v>
      </c>
      <c r="D17" s="41">
        <v>290275000</v>
      </c>
      <c r="E17" s="41">
        <v>13894000</v>
      </c>
      <c r="F17" s="41">
        <v>562746000</v>
      </c>
      <c r="G17" s="41">
        <v>1709802300</v>
      </c>
      <c r="H17" s="41">
        <v>30518192200</v>
      </c>
      <c r="I17" s="41">
        <v>33630935200</v>
      </c>
    </row>
    <row r="18" spans="1:9" s="26" customFormat="1" ht="21.75" customHeight="1">
      <c r="A18" s="33" t="s">
        <v>35</v>
      </c>
      <c r="B18" s="42">
        <v>1884509500</v>
      </c>
      <c r="C18" s="42">
        <v>341969900</v>
      </c>
      <c r="D18" s="42">
        <v>2028666400</v>
      </c>
      <c r="E18" s="42">
        <v>126716400</v>
      </c>
      <c r="F18" s="42">
        <v>92766800</v>
      </c>
      <c r="G18" s="42">
        <v>4484146800</v>
      </c>
      <c r="H18" s="42">
        <v>592637900</v>
      </c>
      <c r="I18" s="42">
        <v>9551413700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B1">
      <selection activeCell="E18" sqref="E18"/>
    </sheetView>
  </sheetViews>
  <sheetFormatPr defaultColWidth="8.00390625" defaultRowHeight="12.75"/>
  <cols>
    <col min="1" max="1" width="30.7109375" style="47" customWidth="1"/>
    <col min="2" max="5" width="14.00390625" style="48" customWidth="1"/>
    <col min="6" max="6" width="15.7109375" style="48" customWidth="1"/>
    <col min="7" max="9" width="14.00390625" style="48" customWidth="1"/>
    <col min="10" max="10" width="24.421875" style="105" customWidth="1"/>
    <col min="11" max="16384" width="8.00390625" style="47" customWidth="1"/>
  </cols>
  <sheetData>
    <row r="1" spans="1:10" s="46" customFormat="1" ht="21.75" customHeight="1">
      <c r="A1" s="36" t="s">
        <v>65</v>
      </c>
      <c r="B1" s="43"/>
      <c r="C1" s="26"/>
      <c r="D1" s="26"/>
      <c r="E1" s="26"/>
      <c r="F1" s="26"/>
      <c r="G1" s="44"/>
      <c r="H1" s="43"/>
      <c r="I1" s="45" t="s">
        <v>23</v>
      </c>
      <c r="J1" s="104"/>
    </row>
    <row r="2" ht="21.75" customHeight="1"/>
    <row r="3" spans="1:9" ht="21.75" customHeight="1">
      <c r="A3" s="49" t="s">
        <v>61</v>
      </c>
      <c r="B3" s="50" t="s">
        <v>47</v>
      </c>
      <c r="C3" s="50" t="s">
        <v>18</v>
      </c>
      <c r="D3" s="50" t="s">
        <v>48</v>
      </c>
      <c r="E3" s="50" t="s">
        <v>19</v>
      </c>
      <c r="F3" s="50" t="s">
        <v>49</v>
      </c>
      <c r="G3" s="50" t="s">
        <v>20</v>
      </c>
      <c r="H3" s="50" t="s">
        <v>21</v>
      </c>
      <c r="I3" s="50" t="s">
        <v>22</v>
      </c>
    </row>
    <row r="4" spans="1:9" ht="21.75" customHeight="1">
      <c r="A4" s="51" t="s">
        <v>60</v>
      </c>
      <c r="B4" s="52" t="s">
        <v>50</v>
      </c>
      <c r="C4" s="52"/>
      <c r="D4" s="52" t="s">
        <v>51</v>
      </c>
      <c r="E4" s="52"/>
      <c r="F4" s="52" t="s">
        <v>52</v>
      </c>
      <c r="G4" s="52"/>
      <c r="H4" s="52"/>
      <c r="I4" s="52"/>
    </row>
    <row r="5" spans="1:10" ht="21.75" customHeight="1">
      <c r="A5" s="53" t="s">
        <v>22</v>
      </c>
      <c r="B5" s="54">
        <v>173552313300</v>
      </c>
      <c r="C5" s="54">
        <v>4311294400</v>
      </c>
      <c r="D5" s="54">
        <v>19404753900</v>
      </c>
      <c r="E5" s="54">
        <v>3951673700</v>
      </c>
      <c r="F5" s="54">
        <v>17785720900</v>
      </c>
      <c r="G5" s="54">
        <v>68048091600</v>
      </c>
      <c r="H5" s="54">
        <v>39978643400</v>
      </c>
      <c r="I5" s="54">
        <v>327032491200</v>
      </c>
      <c r="J5" s="48">
        <f>SUM(B5:H5)</f>
        <v>327032491200</v>
      </c>
    </row>
    <row r="6" spans="1:10" ht="21.75" customHeight="1">
      <c r="A6" s="55" t="s">
        <v>53</v>
      </c>
      <c r="B6" s="56">
        <v>145304252500</v>
      </c>
      <c r="C6" s="56">
        <v>2282922400</v>
      </c>
      <c r="D6" s="56">
        <v>7988348500</v>
      </c>
      <c r="E6" s="56">
        <v>1541953500</v>
      </c>
      <c r="F6" s="56">
        <v>4132862900</v>
      </c>
      <c r="G6" s="56">
        <v>26736336700</v>
      </c>
      <c r="H6" s="56">
        <v>82721200</v>
      </c>
      <c r="I6" s="56">
        <v>188069397700</v>
      </c>
      <c r="J6" s="48">
        <f aca="true" t="shared" si="0" ref="J6:J15">SUM(B6:H6)</f>
        <v>188069397700</v>
      </c>
    </row>
    <row r="7" spans="1:10" ht="21.75" customHeight="1">
      <c r="A7" s="55" t="s">
        <v>54</v>
      </c>
      <c r="B7" s="56">
        <v>6565962000</v>
      </c>
      <c r="C7" s="56">
        <v>611682300</v>
      </c>
      <c r="D7" s="56">
        <v>3065410500</v>
      </c>
      <c r="E7" s="56">
        <v>241182100</v>
      </c>
      <c r="F7" s="56">
        <v>1518684200</v>
      </c>
      <c r="G7" s="56">
        <v>17181770900</v>
      </c>
      <c r="H7" s="56">
        <v>26150000</v>
      </c>
      <c r="I7" s="56">
        <v>29210842000</v>
      </c>
      <c r="J7" s="48">
        <f t="shared" si="0"/>
        <v>29210842000</v>
      </c>
    </row>
    <row r="8" spans="1:10" ht="21.75" customHeight="1">
      <c r="A8" s="57" t="s">
        <v>55</v>
      </c>
      <c r="B8" s="58">
        <v>96541800</v>
      </c>
      <c r="C8" s="58">
        <v>0</v>
      </c>
      <c r="D8" s="58">
        <v>48500800</v>
      </c>
      <c r="E8" s="58">
        <v>2292400</v>
      </c>
      <c r="F8" s="58">
        <v>0</v>
      </c>
      <c r="G8" s="58">
        <v>14395476800</v>
      </c>
      <c r="H8" s="58">
        <v>0</v>
      </c>
      <c r="I8" s="58">
        <v>14542811800</v>
      </c>
      <c r="J8" s="48">
        <f t="shared" si="0"/>
        <v>14542811800</v>
      </c>
    </row>
    <row r="9" spans="1:10" ht="21.75" customHeight="1">
      <c r="A9" s="57" t="s">
        <v>56</v>
      </c>
      <c r="B9" s="58">
        <v>6469420200</v>
      </c>
      <c r="C9" s="58">
        <v>611682300</v>
      </c>
      <c r="D9" s="58">
        <v>3016909700</v>
      </c>
      <c r="E9" s="58">
        <v>238889700</v>
      </c>
      <c r="F9" s="58">
        <v>1518684200</v>
      </c>
      <c r="G9" s="58">
        <v>2786294100</v>
      </c>
      <c r="H9" s="58">
        <v>26150000</v>
      </c>
      <c r="I9" s="58">
        <v>14668030200</v>
      </c>
      <c r="J9" s="48">
        <f t="shared" si="0"/>
        <v>14668030200</v>
      </c>
    </row>
    <row r="10" spans="1:10" ht="21.75" customHeight="1">
      <c r="A10" s="55" t="s">
        <v>57</v>
      </c>
      <c r="B10" s="56">
        <v>19188878900</v>
      </c>
      <c r="C10" s="56">
        <v>594941500</v>
      </c>
      <c r="D10" s="56">
        <v>5449408700</v>
      </c>
      <c r="E10" s="56">
        <v>2029220100</v>
      </c>
      <c r="F10" s="56">
        <v>11609649200</v>
      </c>
      <c r="G10" s="56">
        <v>17608419800</v>
      </c>
      <c r="H10" s="56">
        <v>1963763700</v>
      </c>
      <c r="I10" s="56">
        <v>58444281900</v>
      </c>
      <c r="J10" s="48">
        <f t="shared" si="0"/>
        <v>58444281900</v>
      </c>
    </row>
    <row r="11" spans="1:10" ht="21.75" customHeight="1">
      <c r="A11" s="57" t="s">
        <v>58</v>
      </c>
      <c r="B11" s="58">
        <v>18922646000</v>
      </c>
      <c r="C11" s="58">
        <v>590554700</v>
      </c>
      <c r="D11" s="58">
        <v>5376576600</v>
      </c>
      <c r="E11" s="58">
        <v>1991552000</v>
      </c>
      <c r="F11" s="58">
        <v>11522578200</v>
      </c>
      <c r="G11" s="58">
        <v>16803974000</v>
      </c>
      <c r="H11" s="58">
        <v>1908077400</v>
      </c>
      <c r="I11" s="58">
        <v>57115958900</v>
      </c>
      <c r="J11" s="48">
        <f t="shared" si="0"/>
        <v>57115958900</v>
      </c>
    </row>
    <row r="12" spans="1:10" ht="21.75" customHeight="1">
      <c r="A12" s="57" t="s">
        <v>59</v>
      </c>
      <c r="B12" s="58">
        <v>266232900</v>
      </c>
      <c r="C12" s="58">
        <v>4386800</v>
      </c>
      <c r="D12" s="58">
        <v>72832100</v>
      </c>
      <c r="E12" s="58">
        <v>37668100</v>
      </c>
      <c r="F12" s="58">
        <v>87071000</v>
      </c>
      <c r="G12" s="58">
        <v>804445800</v>
      </c>
      <c r="H12" s="58">
        <v>55686300</v>
      </c>
      <c r="I12" s="58">
        <v>1328323000</v>
      </c>
      <c r="J12" s="48">
        <f t="shared" si="0"/>
        <v>1328323000</v>
      </c>
    </row>
    <row r="13" spans="1:10" ht="21.75" customHeight="1">
      <c r="A13" s="55" t="s">
        <v>33</v>
      </c>
      <c r="B13" s="56">
        <v>38540600</v>
      </c>
      <c r="C13" s="56">
        <v>7301900</v>
      </c>
      <c r="D13" s="56">
        <v>33826600</v>
      </c>
      <c r="E13" s="56">
        <v>3496700</v>
      </c>
      <c r="F13" s="56">
        <v>1361000</v>
      </c>
      <c r="G13" s="56">
        <v>59270700</v>
      </c>
      <c r="H13" s="56">
        <v>0</v>
      </c>
      <c r="I13" s="56">
        <v>143797500</v>
      </c>
      <c r="J13" s="48">
        <f t="shared" si="0"/>
        <v>143797500</v>
      </c>
    </row>
    <row r="14" spans="1:10" ht="21.75" customHeight="1">
      <c r="A14" s="55" t="s">
        <v>34</v>
      </c>
      <c r="B14" s="56">
        <v>409137700</v>
      </c>
      <c r="C14" s="56">
        <v>224008500</v>
      </c>
      <c r="D14" s="56">
        <v>413873300</v>
      </c>
      <c r="E14" s="56">
        <v>13472700</v>
      </c>
      <c r="F14" s="56">
        <v>341855100</v>
      </c>
      <c r="G14" s="56">
        <v>2120406000</v>
      </c>
      <c r="H14" s="56">
        <v>36418916400</v>
      </c>
      <c r="I14" s="56">
        <v>39941669700</v>
      </c>
      <c r="J14" s="48">
        <f t="shared" si="0"/>
        <v>39941669700</v>
      </c>
    </row>
    <row r="15" spans="1:10" ht="21.75" customHeight="1">
      <c r="A15" s="59" t="s">
        <v>35</v>
      </c>
      <c r="B15" s="60">
        <v>2045541600</v>
      </c>
      <c r="C15" s="60">
        <v>590437800</v>
      </c>
      <c r="D15" s="60">
        <v>2453886300</v>
      </c>
      <c r="E15" s="60">
        <v>122348600</v>
      </c>
      <c r="F15" s="60">
        <v>181308500</v>
      </c>
      <c r="G15" s="60">
        <v>4341887500</v>
      </c>
      <c r="H15" s="60">
        <v>1487092100</v>
      </c>
      <c r="I15" s="60">
        <v>11222502400</v>
      </c>
      <c r="J15" s="48">
        <f t="shared" si="0"/>
        <v>11222502400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B2" sqref="B2"/>
    </sheetView>
  </sheetViews>
  <sheetFormatPr defaultColWidth="9.140625" defaultRowHeight="12.75"/>
  <cols>
    <col min="1" max="1" width="45.00390625" style="6" customWidth="1"/>
    <col min="2" max="4" width="18.00390625" style="6" customWidth="1"/>
    <col min="5" max="5" width="18.00390625" style="22" customWidth="1"/>
    <col min="6" max="16384" width="9.140625" style="6" customWidth="1"/>
  </cols>
  <sheetData>
    <row r="1" spans="1:5" ht="33.75" customHeight="1">
      <c r="A1" s="7" t="s">
        <v>70</v>
      </c>
      <c r="B1" s="7"/>
      <c r="C1" s="7"/>
      <c r="D1" s="8"/>
      <c r="E1" s="9"/>
    </row>
    <row r="2" spans="1:5" ht="39.75" customHeight="1">
      <c r="A2" s="10" t="s">
        <v>37</v>
      </c>
      <c r="B2" s="10" t="s">
        <v>66</v>
      </c>
      <c r="C2" s="10" t="s">
        <v>67</v>
      </c>
      <c r="D2" s="10" t="s">
        <v>68</v>
      </c>
      <c r="E2" s="11" t="s">
        <v>69</v>
      </c>
    </row>
    <row r="3" spans="1:5" ht="24" customHeight="1">
      <c r="A3" s="12" t="s">
        <v>3</v>
      </c>
      <c r="B3" s="13">
        <v>1028000000000</v>
      </c>
      <c r="C3" s="13">
        <v>1200000000000</v>
      </c>
      <c r="D3" s="13">
        <v>1360000000000</v>
      </c>
      <c r="E3" s="14">
        <f>SUM(E4:E17)</f>
        <v>1566200000000</v>
      </c>
    </row>
    <row r="4" spans="1:5" ht="24" customHeight="1">
      <c r="A4" s="15" t="s">
        <v>4</v>
      </c>
      <c r="B4" s="16">
        <v>55429290400</v>
      </c>
      <c r="C4" s="16">
        <v>66261142700</v>
      </c>
      <c r="D4" s="16">
        <v>78696232400</v>
      </c>
      <c r="E4" s="17">
        <v>81842409900</v>
      </c>
    </row>
    <row r="5" spans="1:5" ht="24" customHeight="1">
      <c r="A5" s="18" t="s">
        <v>5</v>
      </c>
      <c r="B5" s="19">
        <v>74106008800</v>
      </c>
      <c r="C5" s="19">
        <v>78052764900</v>
      </c>
      <c r="D5" s="19">
        <v>85107552200</v>
      </c>
      <c r="E5" s="17">
        <v>114696234700</v>
      </c>
    </row>
    <row r="6" spans="1:5" ht="24" customHeight="1">
      <c r="A6" s="18" t="s">
        <v>6</v>
      </c>
      <c r="B6" s="19">
        <v>65171038600</v>
      </c>
      <c r="C6" s="19">
        <v>66727258800</v>
      </c>
      <c r="D6" s="19">
        <v>77857125600</v>
      </c>
      <c r="E6" s="17">
        <v>87631471600</v>
      </c>
    </row>
    <row r="7" spans="1:5" ht="24" customHeight="1">
      <c r="A7" s="18" t="s">
        <v>7</v>
      </c>
      <c r="B7" s="19">
        <v>251193988700</v>
      </c>
      <c r="C7" s="19">
        <v>238513294400</v>
      </c>
      <c r="D7" s="19">
        <v>265748909300</v>
      </c>
      <c r="E7" s="17">
        <v>327032491200</v>
      </c>
    </row>
    <row r="8" spans="1:5" ht="24" customHeight="1">
      <c r="A8" s="18" t="s">
        <v>8</v>
      </c>
      <c r="B8" s="19">
        <v>83650334400</v>
      </c>
      <c r="C8" s="19">
        <v>89163704500</v>
      </c>
      <c r="D8" s="19">
        <v>101040549600</v>
      </c>
      <c r="E8" s="17">
        <v>148704430000</v>
      </c>
    </row>
    <row r="9" spans="1:5" ht="24" customHeight="1">
      <c r="A9" s="18" t="s">
        <v>9</v>
      </c>
      <c r="B9" s="19">
        <v>75238011700</v>
      </c>
      <c r="C9" s="19">
        <v>85975885000</v>
      </c>
      <c r="D9" s="19">
        <v>95559506000</v>
      </c>
      <c r="E9" s="17">
        <v>112398827000</v>
      </c>
    </row>
    <row r="10" spans="1:5" ht="24" customHeight="1">
      <c r="A10" s="18" t="s">
        <v>10</v>
      </c>
      <c r="B10" s="19">
        <v>20413319900</v>
      </c>
      <c r="C10" s="19">
        <v>21964300600</v>
      </c>
      <c r="D10" s="19">
        <v>41339152100</v>
      </c>
      <c r="E10" s="17">
        <v>25689415100</v>
      </c>
    </row>
    <row r="11" spans="1:5" ht="24" customHeight="1">
      <c r="A11" s="18" t="s">
        <v>11</v>
      </c>
      <c r="B11" s="19">
        <v>6560472500</v>
      </c>
      <c r="C11" s="19">
        <v>7109064100</v>
      </c>
      <c r="D11" s="19">
        <v>9943329000</v>
      </c>
      <c r="E11" s="17">
        <v>13089387200</v>
      </c>
    </row>
    <row r="12" spans="1:5" ht="24" customHeight="1">
      <c r="A12" s="18" t="s">
        <v>12</v>
      </c>
      <c r="B12" s="19">
        <v>2171210300</v>
      </c>
      <c r="C12" s="19">
        <v>2434283400</v>
      </c>
      <c r="D12" s="19">
        <v>2238269100</v>
      </c>
      <c r="E12" s="17">
        <v>2846767400</v>
      </c>
    </row>
    <row r="13" spans="1:5" ht="24" customHeight="1">
      <c r="A13" s="18" t="s">
        <v>13</v>
      </c>
      <c r="B13" s="19">
        <v>68034420650</v>
      </c>
      <c r="C13" s="19">
        <v>64971012000</v>
      </c>
      <c r="D13" s="19">
        <v>70806395800</v>
      </c>
      <c r="E13" s="17">
        <v>107374939800</v>
      </c>
    </row>
    <row r="14" spans="1:5" ht="24" customHeight="1">
      <c r="A14" s="18" t="s">
        <v>14</v>
      </c>
      <c r="B14" s="19">
        <v>5884010400</v>
      </c>
      <c r="C14" s="19">
        <v>7722237900</v>
      </c>
      <c r="D14" s="19">
        <v>8026496600</v>
      </c>
      <c r="E14" s="17">
        <v>11096089200</v>
      </c>
    </row>
    <row r="15" spans="1:5" ht="24" customHeight="1">
      <c r="A15" s="18" t="s">
        <v>15</v>
      </c>
      <c r="B15" s="19">
        <v>62788859200</v>
      </c>
      <c r="C15" s="19">
        <v>77968069300</v>
      </c>
      <c r="D15" s="19">
        <v>84519904500</v>
      </c>
      <c r="E15" s="17">
        <v>84166861200</v>
      </c>
    </row>
    <row r="16" spans="1:5" ht="24" customHeight="1">
      <c r="A16" s="18" t="s">
        <v>16</v>
      </c>
      <c r="B16" s="19">
        <v>72146645150</v>
      </c>
      <c r="C16" s="19">
        <v>144084124300</v>
      </c>
      <c r="D16" s="19">
        <v>204066329300</v>
      </c>
      <c r="E16" s="17">
        <v>155006844700</v>
      </c>
    </row>
    <row r="17" spans="1:5" ht="24" customHeight="1">
      <c r="A17" s="20" t="s">
        <v>17</v>
      </c>
      <c r="B17" s="21">
        <v>185212389300</v>
      </c>
      <c r="C17" s="21">
        <v>249052858100</v>
      </c>
      <c r="D17" s="21">
        <v>235050248500</v>
      </c>
      <c r="E17" s="17">
        <v>294623831000</v>
      </c>
    </row>
    <row r="18" ht="28.5" customHeight="1"/>
    <row r="19" spans="2:4" ht="21.75">
      <c r="B19" s="23"/>
      <c r="C19" s="23"/>
      <c r="D19" s="23"/>
    </row>
    <row r="20" spans="2:4" ht="21.75">
      <c r="B20" s="23"/>
      <c r="C20" s="23"/>
      <c r="D20" s="23"/>
    </row>
    <row r="21" spans="2:4" ht="21.75">
      <c r="B21" s="23"/>
      <c r="C21" s="23"/>
      <c r="D21" s="23"/>
    </row>
    <row r="22" spans="2:4" ht="21.75">
      <c r="B22" s="23"/>
      <c r="C22" s="23"/>
      <c r="D22" s="23"/>
    </row>
    <row r="23" spans="2:4" ht="21.75">
      <c r="B23" s="23"/>
      <c r="C23" s="23"/>
      <c r="D23" s="23"/>
    </row>
    <row r="24" spans="2:4" ht="21.75">
      <c r="B24" s="23"/>
      <c r="C24" s="23"/>
      <c r="D24" s="23"/>
    </row>
    <row r="25" spans="2:4" ht="21.75">
      <c r="B25" s="23"/>
      <c r="C25" s="23"/>
      <c r="D25" s="23"/>
    </row>
    <row r="26" spans="2:4" ht="21.75">
      <c r="B26" s="23"/>
      <c r="C26" s="23"/>
      <c r="D26" s="23"/>
    </row>
    <row r="27" spans="2:4" ht="21.75">
      <c r="B27" s="23"/>
      <c r="C27" s="23"/>
      <c r="D27" s="23"/>
    </row>
    <row r="28" spans="2:4" ht="21.75">
      <c r="B28" s="23"/>
      <c r="C28" s="23"/>
      <c r="D28" s="23"/>
    </row>
    <row r="29" spans="2:4" ht="21.75">
      <c r="B29" s="23"/>
      <c r="C29" s="23"/>
      <c r="D29" s="23"/>
    </row>
    <row r="30" spans="2:4" ht="21.75">
      <c r="B30" s="23"/>
      <c r="C30" s="23"/>
      <c r="D30" s="23"/>
    </row>
    <row r="31" spans="2:4" ht="21.75">
      <c r="B31" s="23"/>
      <c r="C31" s="23"/>
      <c r="D31" s="23"/>
    </row>
    <row r="32" spans="2:4" ht="21.75">
      <c r="B32" s="23"/>
      <c r="C32" s="23"/>
      <c r="D32" s="23"/>
    </row>
    <row r="33" spans="2:4" ht="21.75">
      <c r="B33" s="23"/>
      <c r="C33" s="23"/>
      <c r="D33" s="23"/>
    </row>
    <row r="34" spans="2:4" ht="21.75">
      <c r="B34" s="23"/>
      <c r="C34" s="23"/>
      <c r="D34" s="23"/>
    </row>
    <row r="35" spans="2:4" ht="21.75">
      <c r="B35" s="23"/>
      <c r="C35" s="23"/>
      <c r="D35" s="23"/>
    </row>
    <row r="36" spans="2:4" ht="21.75">
      <c r="B36" s="23"/>
      <c r="C36" s="23"/>
      <c r="D36" s="23"/>
    </row>
    <row r="37" spans="2:4" ht="21.75">
      <c r="B37" s="23"/>
      <c r="C37" s="23"/>
      <c r="D37" s="23"/>
    </row>
    <row r="38" spans="2:4" ht="21.75">
      <c r="B38" s="23"/>
      <c r="C38" s="23"/>
      <c r="D38" s="23"/>
    </row>
    <row r="39" spans="2:4" ht="21.75">
      <c r="B39" s="23"/>
      <c r="C39" s="23"/>
      <c r="D39" s="23"/>
    </row>
    <row r="40" spans="2:4" ht="21.75">
      <c r="B40" s="23"/>
      <c r="C40" s="23"/>
      <c r="D40" s="23"/>
    </row>
    <row r="41" spans="2:4" ht="21.75">
      <c r="B41" s="23"/>
      <c r="C41" s="23"/>
      <c r="D41" s="23"/>
    </row>
  </sheetData>
  <printOptions gridLines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2008-06-24T09:28:12Z</cp:lastPrinted>
  <dcterms:created xsi:type="dcterms:W3CDTF">2007-12-20T03:39:54Z</dcterms:created>
  <dcterms:modified xsi:type="dcterms:W3CDTF">2008-12-04T03:36:15Z</dcterms:modified>
  <cp:category/>
  <cp:version/>
  <cp:contentType/>
  <cp:contentStatus/>
</cp:coreProperties>
</file>